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e3da5f145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pisode Example" sheetId="1" r:id="R97fb554aaf72496e"/>
    <x:sheet xmlns:r="http://schemas.openxmlformats.org/officeDocument/2006/relationships" name="Your Cash Reconciliation" sheetId="2" r:id="Rf9b1e40de7e84eee"/>
    <x:sheet xmlns:r="http://schemas.openxmlformats.org/officeDocument/2006/relationships" name="Four Week Forecast" sheetId="3" r:id="R3a8ac4a75002456e"/>
    <x:sheet xmlns:r="http://schemas.openxmlformats.org/officeDocument/2006/relationships" name="15 Minute Check" sheetId="4" r:id="R812b53853f6b4f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;[Red]($#,##0)"/>
  </x:numFmts>
  <x:fonts count="5">
    <x:font>
      <x:sz val="11"/>
      <x:name val="Carlito"/>
    </x:font>
    <x:font>
      <x:b/>
      <x:sz val="17"/>
      <x:color rgb="FFFFFFFF"/>
      <x:name val="Carlito"/>
    </x:font>
    <x:font>
      <x:sz val="10"/>
      <x:color rgb="FF254A3D"/>
      <x:name val="Carlito"/>
    </x:font>
    <x:font>
      <x:b/>
      <x:sz val="11"/>
      <x:color rgb="FFFFFFFF"/>
      <x:name val="Carlito"/>
    </x:font>
    <x:font>
      <x:b/>
      <x:sz val="11"/>
      <x:color rgb="FF254A3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54A3D"/>
      </x:patternFill>
    </x:fill>
    <x:fill>
      <x:patternFill patternType="solid">
        <x:fgColor rgb="FFF5F2E9"/>
      </x:patternFill>
    </x:fill>
    <x:fill>
      <x:patternFill patternType="solid">
        <x:fgColor rgb="FFA57A48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0" fillId="3" borderId="1" xfId="0" applyNumberFormat="1" applyFont="1" applyFill="1" applyBorder="1"/>
    <x:xf numFmtId="0" fontId="4" fillId="3" borderId="1" xfId="0" applyNumberFormat="1" applyFont="1" applyFill="1" applyBorder="1"/>
    <x:xf numFmtId="200" fontId="4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62f373f35478e" /><Relationship Type="http://schemas.openxmlformats.org/officeDocument/2006/relationships/theme" Target="/xl/theme/theme1.xml" Id="Rba91aa92353148ea" /><Relationship Type="http://schemas.openxmlformats.org/officeDocument/2006/relationships/sharedStrings" Target="/xl/sharedStrings.xml" Id="R319260598b434f98" /><Relationship Type="http://schemas.openxmlformats.org/officeDocument/2006/relationships/worksheet" Target="/xl/worksheets/sheet1.xml" Id="R97fb554aaf72496e" /><Relationship Type="http://schemas.openxmlformats.org/officeDocument/2006/relationships/worksheet" Target="/xl/worksheets/sheet2.xml" Id="Rf9b1e40de7e84eee" /><Relationship Type="http://schemas.openxmlformats.org/officeDocument/2006/relationships/worksheet" Target="/xl/worksheets/sheet3.xml" Id="R3a8ac4a75002456e" /><Relationship Type="http://schemas.openxmlformats.org/officeDocument/2006/relationships/worksheet" Target="/xl/worksheets/sheet4.xml" Id="R812b53853f6b4f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2" hidden="0" customWidth="1"/>
    <x:col min="2" max="2" width="18" hidden="0" customWidth="1"/>
    <x:col min="3" max="3" width="65" hidden="0" customWidth="1"/>
  </x:cols>
  <x:sheetData>
    <x:row r="1" ht="38" customHeight="1">
      <x:c r="A1" s="3" t="str">
        <x:v>PROFIT IS NOT CASH</x:v>
      </x:c>
      <x:c r="B1" s="3"/>
      <x:c r="C1" s="3"/>
    </x:row>
    <x:row r="2" ht="29" customHeight="1">
      <x:c r="A2" s="7" t="str">
        <x:v>Episode 45  |  The New Tech Company  |  illustrative example</x:v>
      </x:c>
      <x:c r="B2" s="7"/>
      <x:c r="C2" s="7"/>
    </x:row>
    <x:row r="4" ht="26" customHeight="1">
      <x:c r="A4" s="11" t="str">
        <x:v>Cash activity</x:v>
      </x:c>
      <x:c r="B4" s="11" t="str">
        <x:v>Amount</x:v>
      </x:c>
      <x:c r="C4" s="11" t="str">
        <x:v>Explanation</x:v>
      </x:c>
    </x:row>
    <x:row r="5">
      <x:c r="A5" t="str">
        <x:v>Beginning cash</x:v>
      </x:c>
      <x:c r="B5" s="14" t="n">
        <x:v>25000</x:v>
      </x:c>
      <x:c r="C5" t="str">
        <x:v>Cash available at the start of the month</x:v>
      </x:c>
    </x:row>
    <x:row r="6">
      <x:c r="A6" t="str">
        <x:v>Customer collections</x:v>
      </x:c>
      <x:c r="B6" s="14" t="n">
        <x:v>85000</x:v>
      </x:c>
      <x:c r="C6" t="str">
        <x:v>$15,000 of $100,000 invoiced revenue remains unpaid</x:v>
      </x:c>
    </x:row>
    <x:row r="7">
      <x:c r="A7" t="str">
        <x:v>Operating cash expenses</x:v>
      </x:c>
      <x:c r="B7" s="14" t="n">
        <x:v>-78000</x:v>
      </x:c>
      <x:c r="C7" t="str">
        <x:v>$80,000 accrual expenses include $2,000 noncash depreciation</x:v>
      </x:c>
    </x:row>
    <x:row r="8">
      <x:c r="A8" t="str">
        <x:v>Equipment purchased</x:v>
      </x:c>
      <x:c r="B8" s="14" t="n">
        <x:v>-10000</x:v>
      </x:c>
      <x:c r="C8" t="str">
        <x:v>Capitalized asset purchase</x:v>
      </x:c>
    </x:row>
    <x:row r="9">
      <x:c r="A9" t="str">
        <x:v>Loan principal repaid</x:v>
      </x:c>
      <x:c r="B9" s="14" t="n">
        <x:v>-5000</x:v>
      </x:c>
      <x:c r="C9" t="str">
        <x:v>Reduces debt, not operating profit</x:v>
      </x:c>
    </x:row>
    <x:row r="10">
      <x:c r="A10" t="str">
        <x:v>Owner equity draw</x:v>
      </x:c>
      <x:c r="B10" s="14" t="n">
        <x:v>-12000</x:v>
      </x:c>
      <x:c r="C10" t="str">
        <x:v>Owner distribution, separate from wages</x:v>
      </x:c>
    </x:row>
    <x:row r="11">
      <x:c r="A11" s="17" t="str">
        <x:v>Ending cash</x:v>
      </x:c>
      <x:c r="B11" s="18" t="n">
        <x:f>SUM(B5:B10)</x:f>
        <x:v>5000</x:v>
      </x:c>
      <x:c r="C11" s="17" t="str">
        <x:v>Compare with beginning balance</x:v>
      </x:c>
    </x:row>
    <x:row r="12">
      <x:c r="B12" s="14"/>
    </x:row>
    <x:row r="13">
      <x:c r="A13" t="str">
        <x:v>Accrual revenue</x:v>
      </x:c>
      <x:c r="B13" s="14" t="n">
        <x:v>100000</x:v>
      </x:c>
    </x:row>
    <x:row r="14">
      <x:c r="A14" t="str">
        <x:v>Accrual expenses</x:v>
      </x:c>
      <x:c r="B14" s="14" t="n">
        <x:v>80000</x:v>
      </x:c>
    </x:row>
    <x:row r="15">
      <x:c r="A15" s="17" t="str">
        <x:v>Reported profit</x:v>
      </x:c>
      <x:c r="B15" s="18" t="n">
        <x:f>B13-B14</x:f>
        <x:v>20000</x:v>
      </x:c>
    </x:row>
    <x:row r="16">
      <x:c r="A16" s="17" t="str">
        <x:v>Change in cash</x:v>
      </x:c>
      <x:c r="B16" s="18" t="n">
        <x:f>B11-B5</x:f>
        <x:v>-20000</x:v>
      </x:c>
    </x:row>
    <x:row r="18">
      <x:c r="A18" t="str">
        <x:v>Teaching point</x:v>
      </x:c>
      <x:c r="B18" t="str"/>
      <x:c r="C18" t="str">
        <x:v>Profit reports performance; cash shows actual money available.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5" hidden="0" customWidth="1"/>
    <x:col min="2" max="2" width="20" hidden="0" customWidth="1"/>
    <x:col min="3" max="3" width="68" hidden="0" customWidth="1"/>
  </x:cols>
  <x:sheetData>
    <x:row r="1" ht="38" customHeight="1">
      <x:c r="A1" s="3" t="str">
        <x:v>WHERE DID THE MONEY GO?</x:v>
      </x:c>
      <x:c r="B1" s="3"/>
      <x:c r="C1" s="3"/>
    </x:row>
    <x:row r="2" ht="29" customHeight="1">
      <x:c r="A2" s="7" t="str">
        <x:v>Enter your own amounts in column B; negative amounts represent cash leaving.</x:v>
      </x:c>
      <x:c r="B2" s="7"/>
      <x:c r="C2" s="7"/>
    </x:row>
    <x:row r="4" ht="26" customHeight="1">
      <x:c r="A4" s="11" t="str">
        <x:v>Cash activity</x:v>
      </x:c>
      <x:c r="B4" s="11" t="str">
        <x:v>Your amount</x:v>
      </x:c>
      <x:c r="C4" s="11" t="str">
        <x:v>What to investigate</x:v>
      </x:c>
    </x:row>
    <x:row r="5">
      <x:c r="A5" t="str">
        <x:v>Beginning cash</x:v>
      </x:c>
      <x:c r="B5" s="14"/>
      <x:c r="C5" t="str">
        <x:v>Total business cash at the beginning of the period</x:v>
      </x:c>
    </x:row>
    <x:row r="6">
      <x:c r="A6" t="str">
        <x:v>Customer receipts</x:v>
      </x:c>
      <x:c r="B6" s="14"/>
      <x:c r="C6" t="str">
        <x:v>Deposits actually received</x:v>
      </x:c>
    </x:row>
    <x:row r="7">
      <x:c r="A7" t="str">
        <x:v>Operating payments</x:v>
      </x:c>
      <x:c r="B7" s="14"/>
      <x:c r="C7" t="str">
        <x:v>Enter a negative number</x:v>
      </x:c>
    </x:row>
    <x:row r="8">
      <x:c r="A8" t="str">
        <x:v>Inventory and asset purchases</x:v>
      </x:c>
      <x:c r="B8" s="14"/>
      <x:c r="C8" t="str">
        <x:v>Enter a negative number</x:v>
      </x:c>
    </x:row>
    <x:row r="9">
      <x:c r="A9" t="str">
        <x:v>Loan principal payments</x:v>
      </x:c>
      <x:c r="B9" s="14"/>
      <x:c r="C9" t="str">
        <x:v>Enter a negative number</x:v>
      </x:c>
    </x:row>
    <x:row r="10">
      <x:c r="A10" t="str">
        <x:v>Owner draws / distributions</x:v>
      </x:c>
      <x:c r="B10" s="14"/>
      <x:c r="C10" t="str">
        <x:v>Enter a negative number</x:v>
      </x:c>
    </x:row>
    <x:row r="11">
      <x:c r="A11" t="str">
        <x:v>Other net cash movements</x:v>
      </x:c>
      <x:c r="B11" s="14"/>
      <x:c r="C11" t="str">
        <x:v>Transfers between included accounts cancel out</x:v>
      </x:c>
    </x:row>
    <x:row r="12">
      <x:c r="A12" s="17" t="str">
        <x:v>Calculated ending cash</x:v>
      </x:c>
      <x:c r="B12" s="18" t="n">
        <x:f>SUM(B5:B11)</x:f>
        <x:v>0</x:v>
      </x:c>
      <x:c r="C12" s="17" t="str">
        <x:v>Formula: beginning cash plus net movements</x:v>
      </x:c>
    </x:row>
    <x:row r="13">
      <x:c r="A13" t="str">
        <x:v>Actual ending cash</x:v>
      </x:c>
      <x:c r="B13" s="14"/>
      <x:c r="C13" t="str">
        <x:v>Enter ending balances across the same accounts</x:v>
      </x:c>
    </x:row>
    <x:row r="14">
      <x:c r="A14" s="17" t="str">
        <x:v>Difference to investigate</x:v>
      </x:c>
      <x:c r="B14" s="18" t="n">
        <x:f>B13-B12</x:f>
        <x:v>0</x:v>
      </x:c>
      <x:c r="C14" s="17" t="str">
        <x:v>Aim for zero</x:v>
      </x:c>
    </x:row>
    <x:row r="15">
      <x:c r="A15" t="str">
        <x:v>Reported net profit</x:v>
      </x:c>
      <x:c r="B15" s="14"/>
      <x:c r="C15" t="str">
        <x:v>From P&amp;L for the same period</x:v>
      </x:c>
    </x:row>
    <x:row r="16">
      <x:c r="A16" t="str">
        <x:v>Cash change</x:v>
      </x:c>
      <x:c r="B16" s="14" t="n">
        <x:f>B13-B5</x:f>
        <x:v>0</x:v>
      </x:c>
      <x:c r="C16" t="str">
        <x:v>Ending minus beginning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38" customHeight="1">
      <x:c r="A1" s="3" t="str">
        <x:v>FOUR-WEEK CASH FORECAST</x:v>
      </x:c>
      <x:c r="B1" s="3"/>
      <x:c r="C1" s="3"/>
      <x:c r="D1" s="3"/>
      <x:c r="E1" s="3"/>
    </x:row>
    <x:row r="2" ht="29" customHeight="1">
      <x:c r="A2" s="7" t="str">
        <x:v>Enter expected receipts and payments by the week they will actually occur.</x:v>
      </x:c>
      <x:c r="B2" s="7"/>
      <x:c r="C2" s="7"/>
      <x:c r="D2" s="7"/>
      <x:c r="E2" s="7"/>
    </x:row>
    <x:row r="4" ht="26" customHeight="1">
      <x:c r="A4" s="11" t="str">
        <x:v>Cash flow item</x:v>
      </x:c>
      <x:c r="B4" s="11" t="str">
        <x:v>Week 1</x:v>
      </x:c>
      <x:c r="C4" s="11" t="str">
        <x:v>Week 2</x:v>
      </x:c>
      <x:c r="D4" s="11" t="str">
        <x:v>Week 3</x:v>
      </x:c>
      <x:c r="E4" s="11" t="str">
        <x:v>Week 4</x:v>
      </x:c>
    </x:row>
    <x:row r="5">
      <x:c r="A5" t="str">
        <x:v>Beginning available cash</x:v>
      </x:c>
      <x:c r="B5" s="14"/>
      <x:c r="C5" s="14" t="n">
        <x:f>B16</x:f>
        <x:v>0</x:v>
      </x:c>
      <x:c r="D5" s="14" t="n">
        <x:f>C16</x:f>
        <x:v>0</x:v>
      </x:c>
      <x:c r="E5" s="14" t="n">
        <x:f>D16</x:f>
        <x:v>0</x:v>
      </x:c>
    </x:row>
    <x:row r="6">
      <x:c r="A6" t="str">
        <x:v>Customer collections</x:v>
      </x:c>
      <x:c r="B6" s="14"/>
      <x:c r="C6" s="14"/>
      <x:c r="D6" s="14"/>
      <x:c r="E6" s="14"/>
    </x:row>
    <x:row r="7">
      <x:c r="A7" t="str">
        <x:v>Other cash receipts</x:v>
      </x:c>
      <x:c r="B7" s="14"/>
      <x:c r="C7" s="14"/>
      <x:c r="D7" s="14"/>
      <x:c r="E7" s="14"/>
    </x:row>
    <x:row r="8">
      <x:c r="A8" t="str">
        <x:v>Payroll and contractors</x:v>
      </x:c>
      <x:c r="B8" s="14"/>
      <x:c r="C8" s="14"/>
      <x:c r="D8" s="14"/>
      <x:c r="E8" s="14"/>
    </x:row>
    <x:row r="9">
      <x:c r="A9" t="str">
        <x:v>Vendor bills and expenses</x:v>
      </x:c>
      <x:c r="B9" s="14"/>
      <x:c r="C9" s="14"/>
      <x:c r="D9" s="14"/>
      <x:c r="E9" s="14"/>
    </x:row>
    <x:row r="10">
      <x:c r="A10" t="str">
        <x:v>Taxes</x:v>
      </x:c>
      <x:c r="B10" s="14"/>
      <x:c r="C10" s="14"/>
      <x:c r="D10" s="14"/>
      <x:c r="E10" s="14"/>
    </x:row>
    <x:row r="11">
      <x:c r="A11" t="str">
        <x:v>Loan principal and interest</x:v>
      </x:c>
      <x:c r="B11" s="14"/>
      <x:c r="C11" s="14"/>
      <x:c r="D11" s="14"/>
      <x:c r="E11" s="14"/>
    </x:row>
    <x:row r="12">
      <x:c r="A12" t="str">
        <x:v>Equipment purchases</x:v>
      </x:c>
      <x:c r="B12" s="14"/>
      <x:c r="C12" s="14"/>
      <x:c r="D12" s="14"/>
      <x:c r="E12" s="14"/>
    </x:row>
    <x:row r="13">
      <x:c r="A13" t="str">
        <x:v>Owner withdrawals</x:v>
      </x:c>
      <x:c r="B13" s="14"/>
      <x:c r="C13" s="14"/>
      <x:c r="D13" s="14"/>
      <x:c r="E13" s="14"/>
    </x:row>
    <x:row r="14">
      <x:c r="A14" t="str">
        <x:v>Other cash movements</x:v>
      </x:c>
      <x:c r="B14" s="14"/>
      <x:c r="C14" s="14"/>
      <x:c r="D14" s="14"/>
      <x:c r="E14" s="14"/>
    </x:row>
    <x:row r="15">
      <x:c r="A15" s="17" t="str">
        <x:v>Net weekly cash flow</x:v>
      </x:c>
      <x:c r="B15" s="18" t="n">
        <x:f>SUM(B6:B14)</x:f>
        <x:v>0</x:v>
      </x:c>
      <x:c r="C15" s="18" t="n">
        <x:f>SUM(C6:C14)</x:f>
        <x:v>0</x:v>
      </x:c>
      <x:c r="D15" s="18" t="n">
        <x:f>SUM(D6:D14)</x:f>
        <x:v>0</x:v>
      </x:c>
      <x:c r="E15" s="18" t="n">
        <x:f>SUM(E6:E14)</x:f>
        <x:v>0</x:v>
      </x:c>
    </x:row>
    <x:row r="16">
      <x:c r="A16" s="17" t="str">
        <x:v>Projected ending cash</x:v>
      </x:c>
      <x:c r="B16" s="18" t="n">
        <x:f>B5+B15</x:f>
        <x:v>0</x:v>
      </x:c>
      <x:c r="C16" s="18" t="n">
        <x:f>C5+C15</x:f>
        <x:v>0</x:v>
      </x:c>
      <x:c r="D16" s="18" t="n">
        <x:f>D5+D15</x:f>
        <x:v>0</x:v>
      </x:c>
      <x:c r="E16" s="18" t="n">
        <x:f>E5+E15</x:f>
        <x:v>0</x:v>
      </x:c>
    </x:row>
    <x:row r="18">
      <x:c r="A18" t="str">
        <x:v>Enter outflows as negative numbers. Check the forecast before each payroll.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65" hidden="0" customWidth="1"/>
    <x:col min="3" max="3" width="60" hidden="0" customWidth="1"/>
  </x:cols>
  <x:sheetData>
    <x:row r="1" ht="38" customHeight="1">
      <x:c r="A1" s="3" t="str">
        <x:v>YOUR 15-MINUTE ACTION PLAN</x:v>
      </x:c>
      <x:c r="B1" s="3"/>
      <x:c r="C1" s="3"/>
    </x:row>
    <x:row r="2" ht="29" customHeight="1">
      <x:c r="A2" s="7" t="str">
        <x:v>Use the last completed month; identify one meaningful discrepancy and assign a next action.</x:v>
      </x:c>
      <x:c r="B2" s="7"/>
      <x:c r="C2" s="7"/>
    </x:row>
    <x:row r="4" ht="26" customHeight="1">
      <x:c r="A4" s="11" t="str">
        <x:v>Step</x:v>
      </x:c>
      <x:c r="B4" s="11" t="str">
        <x:v>Question</x:v>
      </x:c>
      <x:c r="C4" s="11" t="str">
        <x:v>Your answer / next action</x:v>
      </x:c>
    </x:row>
    <x:row r="5">
      <x:c r="A5" t="str">
        <x:v>1 · Profit</x:v>
      </x:c>
      <x:c r="B5" t="str">
        <x:v>What is net profit, and are the dates/accounting basis correct?</x:v>
      </x:c>
      <x:c r="C5" t="str"/>
    </x:row>
    <x:row r="6">
      <x:c r="A6" t="str">
        <x:v>2 · Cash</x:v>
      </x:c>
      <x:c r="B6" t="str">
        <x:v>How much did total business cash rise or fall?</x:v>
      </x:c>
      <x:c r="C6" t="str"/>
    </x:row>
    <x:row r="7">
      <x:c r="A7" t="str">
        <x:v>3 · Reports</x:v>
      </x:c>
      <x:c r="B7" t="str">
        <x:v>What do the cash flow statement and comparative balance sheet show?</x:v>
      </x:c>
      <x:c r="C7" t="str"/>
    </x:row>
    <x:row r="8">
      <x:c r="A8" t="str">
        <x:v>4 · Investigate</x:v>
      </x:c>
      <x:c r="B8" t="str">
        <x:v>Which unpaid invoice, asset, debt, inventory or draw matters most?</x:v>
      </x:c>
      <x:c r="C8" t="str"/>
    </x:row>
    <x:row r="9">
      <x:c r="A9" t="str">
        <x:v>5 · Look ahead</x:v>
      </x:c>
      <x:c r="B9" t="str">
        <x:v>Will upcoming receipts cover payroll and major bills?</x:v>
      </x:c>
      <x:c r="C9" t="str"/>
    </x:row>
    <x:row r="10">
      <x:c r="A10" t="str">
        <x:v>6 · Assign</x:v>
      </x:c>
      <x:c r="B10" t="str">
        <x:v>Who will investigate the largest difference, and by when?</x:v>
      </x:c>
      <x:c r="C10" t="str"/>
    </x:row>
    <x:row r="12">
      <x:c r="A12" t="str">
        <x:v>Questions for your bookkeeper</x:v>
      </x:c>
      <x:c r="B12" t="str"/>
      <x:c r="C12" t="str"/>
    </x:row>
    <x:row r="13">
      <x:c r="A13" t="str"/>
      <x:c r="B13" t="str">
        <x:v>Can you reconcile our reported profit to our change in cash?</x:v>
      </x:c>
      <x:c r="C13" t="str"/>
    </x:row>
    <x:row r="15">
      <x:c r="A15" t="str"/>
      <x:c r="B15" t="str">
        <x:v>Lee Davis &amp; Company | leedavisandcompany.com | Episode 45</x:v>
      </x:c>
      <x:c r="C15" t="str"/>
    </x:row>
  </x:sheetData>
  <x:mergeCells>
    <x:mergeCell ref="A1:C1"/>
    <x:mergeCell ref="A2:C2"/>
  </x:mergeCells>
  <x:pageMargins left="0.7" right="0.7" top="0.75" bottom="0.75" header="0.3" footer="0.3"/>
</x:worksheet>
</file>